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35" windowWidth="20730" windowHeight="117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34" i="1"/>
  <c r="H32" i="1"/>
  <c r="H45" i="1"/>
  <c r="H44" i="1"/>
  <c r="H43" i="1"/>
  <c r="H40" i="1"/>
  <c r="H39" i="1"/>
  <c r="H36" i="1"/>
  <c r="H35" i="1"/>
  <c r="H31" i="1"/>
  <c r="H30" i="1"/>
  <c r="H28" i="1"/>
  <c r="H17" i="1"/>
  <c r="H25" i="1"/>
  <c r="H24" i="1"/>
  <c r="H20" i="1"/>
  <c r="G12" i="1"/>
  <c r="H12" i="1" s="1"/>
  <c r="G10" i="1"/>
  <c r="H10" i="1" s="1"/>
  <c r="G5" i="1"/>
  <c r="F5" i="1"/>
  <c r="H46" i="1" l="1"/>
  <c r="H47" i="1" s="1"/>
  <c r="H48" i="1" s="1"/>
</calcChain>
</file>

<file path=xl/sharedStrings.xml><?xml version="1.0" encoding="utf-8"?>
<sst xmlns="http://schemas.openxmlformats.org/spreadsheetml/2006/main" count="47" uniqueCount="46">
  <si>
    <t xml:space="preserve">Quick Calculation, Form A:  </t>
  </si>
  <si>
    <t>Minimum SF/Student</t>
  </si>
  <si>
    <t xml:space="preserve">Maximum SF/Student </t>
  </si>
  <si>
    <t>Minimum SF</t>
  </si>
  <si>
    <t>Maximum SF</t>
  </si>
  <si>
    <t xml:space="preserve">Detailed Calculation, Form B:  </t>
  </si>
  <si>
    <t>Maryland Pubic Charter School Facilities -- Physical Space Needs Worksheet</t>
  </si>
  <si>
    <t>Minimum Net SF/Student</t>
  </si>
  <si>
    <t>Number of Students/Classroom</t>
  </si>
  <si>
    <t xml:space="preserve">Number of G1 -- G8 Classrooms </t>
  </si>
  <si>
    <t>Number of Pre-K and KI Classrooms</t>
  </si>
  <si>
    <t>Number of G9 -- G12 Classrooms</t>
  </si>
  <si>
    <t>Minimum Total NET SF</t>
  </si>
  <si>
    <t xml:space="preserve">Total Number of Students </t>
  </si>
  <si>
    <t xml:space="preserve">Minimum Net SF/Student </t>
  </si>
  <si>
    <t xml:space="preserve">Specialty Classroom Space </t>
  </si>
  <si>
    <t>PreK -- G5 Science:  requires no addiitonal space beyond the classroom requirment above</t>
  </si>
  <si>
    <t xml:space="preserve">G6 -- 12 Science </t>
  </si>
  <si>
    <t>Science Prep/Storage</t>
  </si>
  <si>
    <t>Pre-K -- G5 Fine-Arts:  may be accomodated with a general use or dedicated arts classroom</t>
  </si>
  <si>
    <t>Fine-Arts Storage</t>
  </si>
  <si>
    <t>G6 -- G8 Fine-Arts</t>
  </si>
  <si>
    <t xml:space="preserve">G9 -- G12 Fine-Arts </t>
  </si>
  <si>
    <t xml:space="preserve">Academic Classrooms </t>
  </si>
  <si>
    <t xml:space="preserve">Supportive Practices </t>
  </si>
  <si>
    <t>Number of Small Instructional Spaces</t>
  </si>
  <si>
    <t>Number of Special Education Classrooms</t>
  </si>
  <si>
    <t xml:space="preserve">Number of Large Instructional Spaces </t>
  </si>
  <si>
    <t>Libraries/Media Centers</t>
  </si>
  <si>
    <t>G6 -- G8 Physical Education</t>
  </si>
  <si>
    <t>Pre-K -- G5 Physical Education (can be multi-purpose space)</t>
  </si>
  <si>
    <t xml:space="preserve">G9 -- G12 Physical Education </t>
  </si>
  <si>
    <t>Food Prep Kitchen</t>
  </si>
  <si>
    <t>Warming Kitchen</t>
  </si>
  <si>
    <t>Other Facility Areas</t>
  </si>
  <si>
    <t>Administrative Space</t>
  </si>
  <si>
    <t>Faculty Workroom/Lounge</t>
  </si>
  <si>
    <t xml:space="preserve">Health Services </t>
  </si>
  <si>
    <t>Number of Pupil Services Offices Staffed with &gt; 0.5 Full Time Professional</t>
  </si>
  <si>
    <t>Minimum Net SF/Room</t>
  </si>
  <si>
    <t>Building Support Services -- General Storage</t>
  </si>
  <si>
    <t xml:space="preserve">Building Support Services -- Janitorial and Maintenance Space </t>
  </si>
  <si>
    <t>SUBTOTAL/NET SQUARE FOOTAGE (classrooms plus all additional space)</t>
  </si>
  <si>
    <t>ADDITIONAL SPACES (hallways, bathrooms, utility closets, etc.)</t>
  </si>
  <si>
    <t>TOTAL GROSS SQUARE FOOTAGE</t>
  </si>
  <si>
    <t>Food Services -- Cafeteria (can be multi-purpose space)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</si>
</sst>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5" xfId="0" applyFont="1" applyBorder="1"/>
    <xf numFmtId="0" fontId="1" fillId="0" borderId="0" xfId="0" applyFont="1" applyBorder="1" applyAlignment="1">
      <alignment horizontal="right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4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Fill="1"/>
    <xf numFmtId="0" fontId="0" fillId="2" borderId="4" xfId="0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5" fillId="2" borderId="0" xfId="0" applyFont="1" applyFill="1" applyBorder="1"/>
    <xf numFmtId="0" fontId="1" fillId="0" borderId="7" xfId="0" applyFont="1" applyBorder="1" applyAlignment="1">
      <alignment horizontal="right" wrapText="1"/>
    </xf>
    <xf numFmtId="0" fontId="4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right"/>
    </xf>
    <xf numFmtId="0" fontId="0" fillId="3" borderId="5" xfId="0" applyFill="1" applyBorder="1"/>
    <xf numFmtId="0" fontId="0" fillId="3" borderId="7" xfId="0" applyFill="1" applyBorder="1"/>
    <xf numFmtId="0" fontId="3" fillId="3" borderId="7" xfId="0" applyFont="1" applyFill="1" applyBorder="1" applyAlignment="1">
      <alignment horizontal="right"/>
    </xf>
    <xf numFmtId="0" fontId="0" fillId="3" borderId="8" xfId="0" applyFill="1" applyBorder="1"/>
    <xf numFmtId="0" fontId="0" fillId="0" borderId="4" xfId="0" applyFill="1" applyBorder="1"/>
    <xf numFmtId="0" fontId="0" fillId="0" borderId="0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43793</xdr:colOff>
      <xdr:row>31</xdr:row>
      <xdr:rowOff>43793</xdr:rowOff>
    </xdr:from>
    <xdr:to>
      <xdr:col>4</xdr:col>
      <xdr:colOff>1740776</xdr:colOff>
      <xdr:row>33</xdr:row>
      <xdr:rowOff>383189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AB20CB8-8BEF-2547-9B3B-C504C355A493}"/>
            </a:ext>
          </a:extLst>
        </xdr:cNvPr>
        <xdr:cNvSpPr txBox="1"/>
      </xdr:nvSpPr>
      <xdr:spPr>
        <a:xfrm>
          <a:off x="4663965" y="7149224"/>
          <a:ext cx="1696983" cy="11933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/>
            <a:t>&lt;&lt;&lt;Place</a:t>
          </a:r>
          <a:r>
            <a:rPr lang="en-US" sz="1100" baseline="0"/>
            <a:t> "1" in preceding &lt;&lt;&lt;column to indicate top &lt;&lt;&lt;grade level served for &lt;&lt;&lt;Physical Education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37" zoomScale="116" workbookViewId="0">
      <selection activeCell="C1" sqref="C1"/>
    </sheetView>
  </sheetViews>
  <sheetFormatPr defaultColWidth="11" defaultRowHeight="15.75" x14ac:dyDescent="0.25"/>
  <cols>
    <col min="2" max="2" width="23.125" customWidth="1"/>
    <col min="3" max="3" width="23.375" customWidth="1"/>
    <col min="4" max="4" width="3.5" customWidth="1"/>
    <col min="5" max="5" width="28" customWidth="1"/>
    <col min="6" max="6" width="22.5" customWidth="1"/>
    <col min="7" max="7" width="21.5" customWidth="1"/>
    <col min="8" max="8" width="23.625" customWidth="1"/>
  </cols>
  <sheetData>
    <row r="1" spans="1:10" x14ac:dyDescent="0.25">
      <c r="A1" s="1" t="s">
        <v>6</v>
      </c>
      <c r="B1" s="2"/>
      <c r="C1" s="2"/>
      <c r="D1" s="2"/>
      <c r="E1" s="2"/>
      <c r="F1" s="2"/>
      <c r="G1" s="2"/>
      <c r="H1" s="3"/>
    </row>
    <row r="2" spans="1:10" ht="16.5" thickBot="1" x14ac:dyDescent="0.3">
      <c r="A2" s="14"/>
      <c r="B2" s="15"/>
      <c r="C2" s="15"/>
      <c r="D2" s="15"/>
      <c r="E2" s="15"/>
      <c r="F2" s="15"/>
      <c r="G2" s="15"/>
      <c r="H2" s="16"/>
    </row>
    <row r="3" spans="1:10" s="20" customFormat="1" x14ac:dyDescent="0.25">
      <c r="A3" s="25" t="s">
        <v>0</v>
      </c>
      <c r="B3" s="26"/>
      <c r="C3" s="26"/>
      <c r="D3" s="26"/>
      <c r="E3" s="26"/>
      <c r="F3" s="26"/>
      <c r="G3" s="26"/>
      <c r="H3" s="27"/>
    </row>
    <row r="4" spans="1:10" s="20" customFormat="1" x14ac:dyDescent="0.25">
      <c r="A4" s="21"/>
      <c r="B4" s="22" t="s">
        <v>13</v>
      </c>
      <c r="C4" s="22" t="s">
        <v>1</v>
      </c>
      <c r="D4" s="22"/>
      <c r="E4" s="22" t="s">
        <v>2</v>
      </c>
      <c r="F4" s="22" t="s">
        <v>3</v>
      </c>
      <c r="G4" s="22" t="s">
        <v>4</v>
      </c>
      <c r="H4" s="23"/>
      <c r="J4" s="24"/>
    </row>
    <row r="5" spans="1:10" x14ac:dyDescent="0.25">
      <c r="A5" s="4"/>
      <c r="B5" s="5">
        <v>0</v>
      </c>
      <c r="C5" s="38">
        <v>60</v>
      </c>
      <c r="D5" s="5"/>
      <c r="E5" s="5">
        <v>120</v>
      </c>
      <c r="F5" s="5">
        <f>B5*C5</f>
        <v>0</v>
      </c>
      <c r="G5" s="5">
        <f>B5*E5</f>
        <v>0</v>
      </c>
      <c r="H5" s="6"/>
    </row>
    <row r="6" spans="1:10" ht="16.5" thickBot="1" x14ac:dyDescent="0.3">
      <c r="A6" s="14"/>
      <c r="B6" s="15"/>
      <c r="C6" s="15"/>
      <c r="D6" s="15"/>
      <c r="E6" s="15"/>
      <c r="F6" s="15"/>
      <c r="G6" s="15"/>
      <c r="H6" s="16"/>
    </row>
    <row r="7" spans="1:10" s="20" customFormat="1" x14ac:dyDescent="0.25">
      <c r="A7" s="25" t="s">
        <v>5</v>
      </c>
      <c r="B7" s="26"/>
      <c r="C7" s="26"/>
      <c r="D7" s="26"/>
      <c r="E7" s="26"/>
      <c r="F7" s="26"/>
      <c r="G7" s="26"/>
      <c r="H7" s="27"/>
    </row>
    <row r="8" spans="1:10" s="20" customFormat="1" x14ac:dyDescent="0.25">
      <c r="A8" s="17"/>
      <c r="B8" s="28" t="s">
        <v>23</v>
      </c>
      <c r="C8" s="18"/>
      <c r="D8" s="18"/>
      <c r="E8" s="18"/>
      <c r="F8" s="18"/>
      <c r="G8" s="18"/>
      <c r="H8" s="19"/>
    </row>
    <row r="9" spans="1:10" x14ac:dyDescent="0.25">
      <c r="A9" s="4"/>
      <c r="B9" s="5"/>
      <c r="C9" s="9" t="s">
        <v>10</v>
      </c>
      <c r="D9" s="9"/>
      <c r="E9" s="7" t="s">
        <v>8</v>
      </c>
      <c r="F9" s="7" t="s">
        <v>7</v>
      </c>
      <c r="G9" s="7" t="s">
        <v>39</v>
      </c>
      <c r="H9" s="8" t="s">
        <v>12</v>
      </c>
    </row>
    <row r="10" spans="1:10" x14ac:dyDescent="0.25">
      <c r="A10" s="4"/>
      <c r="B10" s="5"/>
      <c r="C10" s="10">
        <v>0</v>
      </c>
      <c r="D10" s="10"/>
      <c r="E10" s="5">
        <v>22</v>
      </c>
      <c r="F10" s="5">
        <v>50</v>
      </c>
      <c r="G10" s="5">
        <f>E10*F10</f>
        <v>1100</v>
      </c>
      <c r="H10" s="6">
        <f>C10*G10</f>
        <v>0</v>
      </c>
    </row>
    <row r="11" spans="1:10" x14ac:dyDescent="0.25">
      <c r="A11" s="4"/>
      <c r="B11" s="5"/>
      <c r="C11" s="9" t="s">
        <v>9</v>
      </c>
      <c r="D11" s="9"/>
      <c r="E11" s="5"/>
      <c r="F11" s="5"/>
      <c r="G11" s="5"/>
      <c r="H11" s="6"/>
    </row>
    <row r="12" spans="1:10" x14ac:dyDescent="0.25">
      <c r="A12" s="4"/>
      <c r="B12" s="5"/>
      <c r="C12" s="10">
        <v>0</v>
      </c>
      <c r="D12" s="10"/>
      <c r="E12" s="5">
        <v>25</v>
      </c>
      <c r="F12" s="5">
        <v>32</v>
      </c>
      <c r="G12" s="5">
        <f>E12*F12</f>
        <v>800</v>
      </c>
      <c r="H12" s="6">
        <f>C12*G12</f>
        <v>0</v>
      </c>
    </row>
    <row r="13" spans="1:10" x14ac:dyDescent="0.25">
      <c r="A13" s="4"/>
      <c r="B13" s="5"/>
      <c r="C13" s="9" t="s">
        <v>11</v>
      </c>
      <c r="D13" s="9"/>
      <c r="E13" s="5"/>
      <c r="F13" s="5"/>
      <c r="G13" s="5"/>
      <c r="H13" s="6"/>
    </row>
    <row r="14" spans="1:10" x14ac:dyDescent="0.25">
      <c r="A14" s="4"/>
      <c r="B14" s="5"/>
      <c r="C14" s="11">
        <v>0</v>
      </c>
      <c r="D14" s="11"/>
      <c r="E14" s="11">
        <v>0</v>
      </c>
      <c r="F14" s="11">
        <v>25</v>
      </c>
      <c r="G14" s="11">
        <v>0</v>
      </c>
      <c r="H14" s="12">
        <v>0</v>
      </c>
    </row>
    <row r="15" spans="1:10" s="20" customFormat="1" x14ac:dyDescent="0.25">
      <c r="A15" s="37"/>
      <c r="B15" s="28" t="s">
        <v>15</v>
      </c>
      <c r="C15" s="18"/>
      <c r="D15" s="18"/>
      <c r="E15" s="18"/>
      <c r="F15" s="18"/>
      <c r="G15" s="18"/>
      <c r="H15" s="19"/>
    </row>
    <row r="16" spans="1:10" x14ac:dyDescent="0.25">
      <c r="A16" s="37"/>
      <c r="B16" s="5"/>
      <c r="C16" s="9" t="s">
        <v>26</v>
      </c>
      <c r="D16" s="9"/>
      <c r="E16" s="5"/>
      <c r="F16" s="5"/>
      <c r="G16" s="5"/>
      <c r="H16" s="6"/>
    </row>
    <row r="17" spans="1:8" x14ac:dyDescent="0.25">
      <c r="A17" s="37"/>
      <c r="B17" s="5"/>
      <c r="C17" s="10">
        <v>0</v>
      </c>
      <c r="D17" s="10"/>
      <c r="E17" s="5"/>
      <c r="F17" s="5"/>
      <c r="G17" s="5">
        <v>450</v>
      </c>
      <c r="H17" s="6">
        <f>C17*G17</f>
        <v>0</v>
      </c>
    </row>
    <row r="18" spans="1:8" ht="15.95" customHeight="1" x14ac:dyDescent="0.25">
      <c r="A18" s="37"/>
      <c r="B18" s="5"/>
      <c r="C18" s="13" t="s">
        <v>16</v>
      </c>
      <c r="D18" s="13"/>
      <c r="E18" s="5"/>
      <c r="F18" s="5"/>
      <c r="G18" s="5"/>
      <c r="H18" s="6"/>
    </row>
    <row r="19" spans="1:8" x14ac:dyDescent="0.25">
      <c r="A19" s="37"/>
      <c r="B19" s="5"/>
      <c r="C19" s="9" t="s">
        <v>17</v>
      </c>
      <c r="D19" s="9"/>
      <c r="E19" s="7" t="s">
        <v>13</v>
      </c>
      <c r="F19" s="7" t="s">
        <v>14</v>
      </c>
      <c r="G19" s="7"/>
      <c r="H19" s="8"/>
    </row>
    <row r="20" spans="1:8" x14ac:dyDescent="0.25">
      <c r="A20" s="37"/>
      <c r="B20" s="5"/>
      <c r="C20" s="9"/>
      <c r="D20" s="9"/>
      <c r="E20" s="5">
        <v>0</v>
      </c>
      <c r="F20" s="5">
        <v>4</v>
      </c>
      <c r="G20" s="5"/>
      <c r="H20" s="6">
        <f>E20*F20</f>
        <v>0</v>
      </c>
    </row>
    <row r="21" spans="1:8" x14ac:dyDescent="0.25">
      <c r="A21" s="37"/>
      <c r="B21" s="5"/>
      <c r="C21" s="9" t="s">
        <v>18</v>
      </c>
      <c r="D21" s="9"/>
      <c r="E21" s="5"/>
      <c r="F21" s="5"/>
      <c r="G21" s="5"/>
      <c r="H21" s="6">
        <v>40</v>
      </c>
    </row>
    <row r="22" spans="1:8" ht="63" x14ac:dyDescent="0.25">
      <c r="A22" s="37"/>
      <c r="B22" s="5"/>
      <c r="C22" s="13" t="s">
        <v>19</v>
      </c>
      <c r="D22" s="13"/>
      <c r="E22" s="5"/>
      <c r="F22" s="5"/>
      <c r="G22" s="5"/>
      <c r="H22" s="6"/>
    </row>
    <row r="23" spans="1:8" x14ac:dyDescent="0.25">
      <c r="A23" s="37"/>
      <c r="B23" s="5"/>
      <c r="C23" s="9" t="s">
        <v>20</v>
      </c>
      <c r="D23" s="9"/>
      <c r="E23" s="5"/>
      <c r="F23" s="5"/>
      <c r="G23" s="5"/>
      <c r="H23" s="6">
        <v>60</v>
      </c>
    </row>
    <row r="24" spans="1:8" x14ac:dyDescent="0.25">
      <c r="A24" s="37"/>
      <c r="B24" s="5"/>
      <c r="C24" s="9" t="s">
        <v>21</v>
      </c>
      <c r="D24" s="9"/>
      <c r="E24" s="5">
        <v>0</v>
      </c>
      <c r="F24" s="5">
        <v>4</v>
      </c>
      <c r="G24" s="5"/>
      <c r="H24" s="6">
        <f>E24*F24</f>
        <v>0</v>
      </c>
    </row>
    <row r="25" spans="1:8" x14ac:dyDescent="0.25">
      <c r="A25" s="37"/>
      <c r="B25" s="5"/>
      <c r="C25" s="9" t="s">
        <v>22</v>
      </c>
      <c r="D25" s="9"/>
      <c r="E25" s="5">
        <v>0</v>
      </c>
      <c r="F25" s="5">
        <v>5</v>
      </c>
      <c r="G25" s="5"/>
      <c r="H25" s="6">
        <f>E25*F25</f>
        <v>0</v>
      </c>
    </row>
    <row r="26" spans="1:8" s="20" customFormat="1" x14ac:dyDescent="0.25">
      <c r="A26" s="37"/>
      <c r="B26" s="28" t="s">
        <v>24</v>
      </c>
      <c r="C26" s="18"/>
      <c r="D26" s="18"/>
      <c r="E26" s="18"/>
      <c r="F26" s="18"/>
      <c r="G26" s="18"/>
      <c r="H26" s="19"/>
    </row>
    <row r="27" spans="1:8" x14ac:dyDescent="0.25">
      <c r="A27" s="37"/>
      <c r="B27" s="5"/>
      <c r="C27" s="9" t="s">
        <v>25</v>
      </c>
      <c r="D27" s="9"/>
      <c r="E27" s="5"/>
      <c r="F27" s="5"/>
      <c r="G27" s="5"/>
      <c r="H27" s="6"/>
    </row>
    <row r="28" spans="1:8" x14ac:dyDescent="0.25">
      <c r="A28" s="37"/>
      <c r="B28" s="5"/>
      <c r="C28" s="5">
        <v>0</v>
      </c>
      <c r="D28" s="5"/>
      <c r="E28" s="5"/>
      <c r="F28" s="5"/>
      <c r="G28" s="5">
        <v>350</v>
      </c>
      <c r="H28" s="6">
        <f>C28*G28</f>
        <v>0</v>
      </c>
    </row>
    <row r="29" spans="1:8" x14ac:dyDescent="0.25">
      <c r="A29" s="37"/>
      <c r="B29" s="5"/>
      <c r="C29" s="9" t="s">
        <v>27</v>
      </c>
      <c r="D29" s="9"/>
      <c r="E29" s="5"/>
      <c r="F29" s="5"/>
      <c r="G29" s="5"/>
      <c r="H29" s="6"/>
    </row>
    <row r="30" spans="1:8" x14ac:dyDescent="0.25">
      <c r="A30" s="37"/>
      <c r="B30" s="5"/>
      <c r="C30" s="5">
        <v>0</v>
      </c>
      <c r="D30" s="5"/>
      <c r="E30" s="5"/>
      <c r="F30" s="5"/>
      <c r="G30" s="5">
        <v>600</v>
      </c>
      <c r="H30" s="6">
        <f>C30*G30</f>
        <v>0</v>
      </c>
    </row>
    <row r="31" spans="1:8" x14ac:dyDescent="0.25">
      <c r="A31" s="37"/>
      <c r="B31" s="5"/>
      <c r="C31" s="9" t="s">
        <v>28</v>
      </c>
      <c r="D31" s="9"/>
      <c r="E31" s="5">
        <v>0</v>
      </c>
      <c r="F31" s="5">
        <v>3</v>
      </c>
      <c r="G31" s="5"/>
      <c r="H31" s="6">
        <f>E31*F31</f>
        <v>0</v>
      </c>
    </row>
    <row r="32" spans="1:8" ht="47.25" x14ac:dyDescent="0.25">
      <c r="A32" s="37"/>
      <c r="B32" s="5"/>
      <c r="C32" s="13" t="s">
        <v>30</v>
      </c>
      <c r="D32" s="13">
        <v>0</v>
      </c>
      <c r="E32" s="5"/>
      <c r="F32" s="5"/>
      <c r="G32" s="5">
        <v>2200</v>
      </c>
      <c r="H32" s="6">
        <f>D32*G32</f>
        <v>0</v>
      </c>
    </row>
    <row r="33" spans="1:8" x14ac:dyDescent="0.25">
      <c r="A33" s="37"/>
      <c r="B33" s="5"/>
      <c r="C33" s="9" t="s">
        <v>29</v>
      </c>
      <c r="D33" s="9">
        <v>0</v>
      </c>
      <c r="E33" s="5"/>
      <c r="F33" s="5"/>
      <c r="G33" s="5">
        <v>5200</v>
      </c>
      <c r="H33" s="6">
        <f t="shared" ref="H33:H34" si="0">D33*G33</f>
        <v>0</v>
      </c>
    </row>
    <row r="34" spans="1:8" ht="31.5" x14ac:dyDescent="0.25">
      <c r="A34" s="37"/>
      <c r="B34" s="5"/>
      <c r="C34" s="13" t="s">
        <v>31</v>
      </c>
      <c r="D34" s="13">
        <v>0</v>
      </c>
      <c r="E34" s="5"/>
      <c r="F34" s="5"/>
      <c r="G34" s="5">
        <v>6500</v>
      </c>
      <c r="H34" s="6">
        <f t="shared" si="0"/>
        <v>0</v>
      </c>
    </row>
    <row r="35" spans="1:8" ht="47.25" x14ac:dyDescent="0.25">
      <c r="A35" s="37"/>
      <c r="B35" s="5"/>
      <c r="C35" s="13" t="s">
        <v>45</v>
      </c>
      <c r="D35" s="13"/>
      <c r="E35" s="5">
        <v>0</v>
      </c>
      <c r="F35" s="5">
        <v>15</v>
      </c>
      <c r="G35" s="5"/>
      <c r="H35" s="6">
        <f>E35*F35/3</f>
        <v>0</v>
      </c>
    </row>
    <row r="36" spans="1:8" x14ac:dyDescent="0.25">
      <c r="A36" s="37"/>
      <c r="B36" s="5"/>
      <c r="C36" s="9" t="s">
        <v>32</v>
      </c>
      <c r="D36" s="9"/>
      <c r="E36" s="5">
        <v>0</v>
      </c>
      <c r="F36" s="5">
        <v>2</v>
      </c>
      <c r="G36" s="5"/>
      <c r="H36" s="6">
        <f>E36*F36/3</f>
        <v>0</v>
      </c>
    </row>
    <row r="37" spans="1:8" x14ac:dyDescent="0.25">
      <c r="A37" s="37"/>
      <c r="B37" s="5"/>
      <c r="C37" s="13" t="s">
        <v>33</v>
      </c>
      <c r="D37" s="13"/>
      <c r="E37" s="5"/>
      <c r="F37" s="5"/>
      <c r="G37" s="5"/>
      <c r="H37" s="6">
        <v>200</v>
      </c>
    </row>
    <row r="38" spans="1:8" s="20" customFormat="1" x14ac:dyDescent="0.25">
      <c r="A38" s="37"/>
      <c r="B38" s="28" t="s">
        <v>34</v>
      </c>
      <c r="C38" s="18"/>
      <c r="D38" s="18"/>
      <c r="E38" s="18"/>
      <c r="F38" s="18"/>
      <c r="G38" s="18"/>
      <c r="H38" s="19"/>
    </row>
    <row r="39" spans="1:8" x14ac:dyDescent="0.25">
      <c r="A39" s="4"/>
      <c r="B39" s="5"/>
      <c r="C39" s="13" t="s">
        <v>35</v>
      </c>
      <c r="D39" s="13"/>
      <c r="E39" s="5">
        <v>0</v>
      </c>
      <c r="F39" s="5">
        <v>1</v>
      </c>
      <c r="G39" s="5"/>
      <c r="H39" s="6">
        <f>E39*F39+150</f>
        <v>150</v>
      </c>
    </row>
    <row r="40" spans="1:8" ht="31.5" x14ac:dyDescent="0.25">
      <c r="A40" s="4"/>
      <c r="B40" s="5"/>
      <c r="C40" s="13" t="s">
        <v>36</v>
      </c>
      <c r="D40" s="13"/>
      <c r="E40" s="5">
        <v>0</v>
      </c>
      <c r="F40" s="5">
        <v>1</v>
      </c>
      <c r="G40" s="5"/>
      <c r="H40" s="6">
        <f>E40*F40+150</f>
        <v>150</v>
      </c>
    </row>
    <row r="41" spans="1:8" x14ac:dyDescent="0.25">
      <c r="A41" s="4"/>
      <c r="B41" s="5"/>
      <c r="C41" s="13" t="s">
        <v>37</v>
      </c>
      <c r="D41" s="13"/>
      <c r="E41" s="5"/>
      <c r="F41" s="5"/>
      <c r="G41" s="5"/>
      <c r="H41" s="6">
        <v>500</v>
      </c>
    </row>
    <row r="42" spans="1:8" ht="47.25" x14ac:dyDescent="0.25">
      <c r="A42" s="4"/>
      <c r="B42" s="5"/>
      <c r="C42" s="13" t="s">
        <v>38</v>
      </c>
      <c r="D42" s="13"/>
      <c r="E42" s="5"/>
      <c r="F42" s="5"/>
      <c r="G42" s="5"/>
      <c r="H42" s="6"/>
    </row>
    <row r="43" spans="1:8" x14ac:dyDescent="0.25">
      <c r="A43" s="4"/>
      <c r="B43" s="5"/>
      <c r="C43" s="5">
        <v>0</v>
      </c>
      <c r="D43" s="5"/>
      <c r="E43" s="5"/>
      <c r="F43" s="5"/>
      <c r="G43" s="5">
        <v>120</v>
      </c>
      <c r="H43" s="6">
        <f>C43*G43</f>
        <v>0</v>
      </c>
    </row>
    <row r="44" spans="1:8" ht="31.5" x14ac:dyDescent="0.25">
      <c r="A44" s="4"/>
      <c r="B44" s="5"/>
      <c r="C44" s="13" t="s">
        <v>40</v>
      </c>
      <c r="D44" s="13"/>
      <c r="E44" s="5">
        <v>0</v>
      </c>
      <c r="F44" s="5">
        <v>1</v>
      </c>
      <c r="G44" s="5"/>
      <c r="H44" s="6">
        <f>E44*F44</f>
        <v>0</v>
      </c>
    </row>
    <row r="45" spans="1:8" ht="48" thickBot="1" x14ac:dyDescent="0.3">
      <c r="A45" s="14"/>
      <c r="B45" s="15"/>
      <c r="C45" s="29" t="s">
        <v>41</v>
      </c>
      <c r="D45" s="29"/>
      <c r="E45" s="15">
        <v>0</v>
      </c>
      <c r="F45" s="15">
        <v>0.5</v>
      </c>
      <c r="G45" s="15"/>
      <c r="H45" s="16">
        <f>E45*F45</f>
        <v>0</v>
      </c>
    </row>
    <row r="46" spans="1:8" x14ac:dyDescent="0.25">
      <c r="A46" s="4"/>
      <c r="B46" s="5"/>
      <c r="C46" s="5"/>
      <c r="D46" s="5"/>
      <c r="E46" s="30"/>
      <c r="F46" s="31"/>
      <c r="G46" s="32" t="s">
        <v>42</v>
      </c>
      <c r="H46" s="33">
        <f>H45+H44+H43+H41+H40+H39+H37+H36+H35+H34+H33+H32+H31+H30+H28+H25+H24+H23++H21+H20+H17+H14+H14+H12+H10</f>
        <v>1100</v>
      </c>
    </row>
    <row r="47" spans="1:8" x14ac:dyDescent="0.25">
      <c r="A47" s="4"/>
      <c r="B47" s="5"/>
      <c r="C47" s="5"/>
      <c r="D47" s="5"/>
      <c r="E47" s="31"/>
      <c r="F47" s="31"/>
      <c r="G47" s="32" t="s">
        <v>43</v>
      </c>
      <c r="H47" s="33">
        <f>H46*0.3</f>
        <v>330</v>
      </c>
    </row>
    <row r="48" spans="1:8" ht="16.5" thickBot="1" x14ac:dyDescent="0.3">
      <c r="A48" s="14"/>
      <c r="B48" s="15"/>
      <c r="C48" s="15"/>
      <c r="D48" s="15"/>
      <c r="E48" s="34"/>
      <c r="F48" s="34"/>
      <c r="G48" s="35" t="s">
        <v>44</v>
      </c>
      <c r="H48" s="36">
        <f>H46+H47</f>
        <v>1430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N. Miller</dc:creator>
  <cp:lastModifiedBy>Stephanie Simms</cp:lastModifiedBy>
  <dcterms:created xsi:type="dcterms:W3CDTF">2019-07-09T14:13:49Z</dcterms:created>
  <dcterms:modified xsi:type="dcterms:W3CDTF">2019-07-30T21:35:52Z</dcterms:modified>
</cp:coreProperties>
</file>